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Прил 1 Доходы 22" sheetId="1" r:id="rId1"/>
    <sheet name="Прил 1 Доходы 23,24" sheetId="2" r:id="rId2"/>
  </sheets>
  <definedNames>
    <definedName name="_xlnm.Print_Titles" localSheetId="0">'Прил 1 Доходы 22'!$12:$12</definedName>
  </definedNames>
  <calcPr fullCalcOnLoad="1"/>
</workbook>
</file>

<file path=xl/sharedStrings.xml><?xml version="1.0" encoding="utf-8"?>
<sst xmlns="http://schemas.openxmlformats.org/spreadsheetml/2006/main" count="237" uniqueCount="131">
  <si>
    <t>Земельный налог</t>
  </si>
  <si>
    <t>Налоги на прибыль, доходы</t>
  </si>
  <si>
    <t>Код дохода БК</t>
  </si>
  <si>
    <t xml:space="preserve">Налоги на имущество </t>
  </si>
  <si>
    <t xml:space="preserve">Прочие неналоговые доходы </t>
  </si>
  <si>
    <t>Наименования доходов</t>
  </si>
  <si>
    <t>ИТОГО ДОХОДОВ</t>
  </si>
  <si>
    <t>Налог на доходы физических лиц</t>
  </si>
  <si>
    <t>Денежные взыскания (штрафы) за нарушения бюджетного законодательства (в части местных бюджетов)</t>
  </si>
  <si>
    <t>Сумма</t>
  </si>
  <si>
    <t>Налог на имущество физических лиц, взымаемый по ставкам,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</si>
  <si>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</si>
  <si>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</si>
  <si>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</si>
  <si>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1"/>
        <rFont val="Arial Cyr"/>
        <family val="0"/>
      </rPr>
      <t xml:space="preserve">1 </t>
    </r>
    <r>
      <rPr>
        <i/>
        <sz val="11"/>
        <rFont val="Arial Cyr"/>
        <family val="2"/>
      </rPr>
      <t>и 228 Налогового кодекса Российской Федерации</t>
    </r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</si>
  <si>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 </t>
  </si>
  <si>
    <t>ГОСУДАРСТВЕННАЯ ПОШЛИНА, СБОРЫ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</si>
  <si>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 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</si>
  <si>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</si>
  <si>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</si>
  <si>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</si>
  <si>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</si>
  <si>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</si>
  <si>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</si>
  <si>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</si>
  <si>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БЕЗВОЗМЕЗДНЫЕ ПОСТУПЛЕНИЯ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</si>
  <si>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</si>
  <si>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</si>
  <si>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</si>
  <si>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</si>
  <si>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</si>
  <si>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</si>
  <si>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</si>
  <si>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</si>
  <si>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</si>
  <si>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</si>
  <si>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</si>
  <si>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</si>
  <si>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</si>
  <si>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</si>
  <si>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</si>
  <si>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</si>
  <si>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</si>
  <si>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</si>
  <si>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бюджета - всего</t>
  </si>
  <si>
    <t>Налоговые и неналоговые доходы</t>
  </si>
  <si>
    <t>ДОХОДЫ ОТ ОКАЗАНИЯ ПЛАТНЫХ УСЛУГ (РАБОТ) И КОМПЕНСАЦИИ ЗАТРАТ ГОСУДАРСТВА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</si>
  <si>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</si>
  <si>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</si>
  <si>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</si>
  <si>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</si>
  <si>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</si>
  <si>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000 1 01 02040 01 0000 110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</si>
  <si>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</si>
  <si>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</si>
  <si>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</si>
  <si>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</si>
  <si>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</si>
  <si>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</si>
  <si>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 xml:space="preserve">000 1 06 01030 10 0000 110 </t>
  </si>
  <si>
    <t>000 1 06 06000 00 0000 110</t>
  </si>
  <si>
    <t>000 1 06 06033 10 0000 110</t>
  </si>
  <si>
    <t>000 1 06 06043 10 0000 110</t>
  </si>
  <si>
    <t>000 1 08 00000 00 0000 000</t>
  </si>
  <si>
    <t>000 1 08 04020 01 0000 110</t>
  </si>
  <si>
    <t>000 1 09 00000 00 0000 000</t>
  </si>
  <si>
    <t>000 1 09 04053 10 0000 110</t>
  </si>
  <si>
    <t>000 1 11 00000 00 0000 000</t>
  </si>
  <si>
    <t>000 1 11 05025 10 0000 120</t>
  </si>
  <si>
    <t>000 1 11 05035 10 0000 120</t>
  </si>
  <si>
    <t>000 1 13 00000 00 0000 000</t>
  </si>
  <si>
    <t>000 1 13 01995 10 0000 130</t>
  </si>
  <si>
    <t>000 1 14 00000 00 0000 000</t>
  </si>
  <si>
    <t>000 1 14 06025 10 0000 430</t>
  </si>
  <si>
    <t>000 1 14 02053 10 0000 410</t>
  </si>
  <si>
    <t>000 1 16 00000 00 0000 000</t>
  </si>
  <si>
    <t>000 1 17 05000 00 0000 180</t>
  </si>
  <si>
    <t>000 1 17 05050 10 0000 180</t>
  </si>
  <si>
    <t>000 2 00 00000 00 0000 000</t>
  </si>
  <si>
    <t>000 2 02 00000 00 0000 000</t>
  </si>
  <si>
    <t>000 2 02 15001 10 0000 150</t>
  </si>
  <si>
    <t>000 2 02 15002 10 0000 150</t>
  </si>
  <si>
    <t>000 2 02 29999 10 0000 150</t>
  </si>
  <si>
    <t>000 2 02 49999 10 0000 150</t>
  </si>
  <si>
    <t>000 2 02 30024 10 0000 150</t>
  </si>
  <si>
    <t>000 2 02 35118 10 0000 150</t>
  </si>
  <si>
    <t>000 2 07 00000 00 0000 000</t>
  </si>
  <si>
    <t>000 2 07 05020 10 0000 150</t>
  </si>
  <si>
    <t>000 2 07 05030 10 0000 150</t>
  </si>
  <si>
    <t>000 2 08 05000 10 0000 150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</si>
  <si>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</si>
  <si>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000 2 02 20077 10 0000 150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</si>
  <si>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</si>
  <si>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</si>
  <si>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</si>
  <si>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</si>
  <si>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</si>
  <si>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</si>
  <si>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</si>
  <si>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</si>
  <si>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</si>
  <si>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</si>
  <si>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</si>
  <si>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</si>
  <si>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1"/>
        <rFont val="Arial Cyr"/>
        <family val="2"/>
      </rPr>
      <t xml:space="preserve">1 </t>
    </r>
    <r>
      <rPr>
        <i/>
        <sz val="11"/>
        <rFont val="Arial Cyr"/>
        <family val="2"/>
      </rPr>
      <t>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</si>
  <si>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</si>
  <si>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</si>
  <si>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</si>
  <si>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</si>
  <si>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Приложение № 1</t>
  </si>
  <si>
    <t>Сумма на 2023 год</t>
  </si>
  <si>
    <t>на плановый период  2022 и 2023 годов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</si>
  <si>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</si>
  <si>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к решению схода граждан  Небельского</t>
  </si>
  <si>
    <t>на 2022 год</t>
  </si>
  <si>
    <t>Глава Небельского сельского поселения</t>
  </si>
  <si>
    <t>Н.В. Ворона</t>
  </si>
  <si>
    <t>бюджета Небельского сельского поселения</t>
  </si>
  <si>
    <t xml:space="preserve">                                                                                                                               к решению схода граждан " Небельского сельского  поселения" </t>
  </si>
  <si>
    <t>Сумма на 2024 год</t>
  </si>
  <si>
    <t xml:space="preserve">       Бюджет    Небельского   сельского  поселения на  плановый период 2023 и 2024 годы»</t>
  </si>
  <si>
    <t>Глава
Небельского сельского поселения</t>
  </si>
  <si>
    <t>Доходы</t>
  </si>
  <si>
    <t xml:space="preserve">                                                                                                                                                                                    № __23___ от 29.12.2021 года </t>
  </si>
  <si>
    <t>Приложение №1.1</t>
  </si>
  <si>
    <t xml:space="preserve">сельского  поселения№23 от 29.12.2021г " Бюджет Небельского сельского поселения 
на 2022 год и плановый период 2023 и 
                                                                                 2024 годы»
</t>
  </si>
  <si>
    <t xml:space="preserve">изменения № 5__ от _10_.03.2022 года </t>
  </si>
  <si>
    <t xml:space="preserve">изменения № 14_ от _15_.10.2022 года </t>
  </si>
  <si>
    <t>Доходы бюджета Небельского сельского поселения</t>
  </si>
  <si>
    <t xml:space="preserve">изменения № 11_ от _10_.08.2022 года </t>
  </si>
  <si>
    <t xml:space="preserve"> от 22.12.2022г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</si>
</sst>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i/>
      <vertAlign val="superscript"/>
      <sz val="11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Arial Cyr"/>
      <family val="2"/>
    </font>
    <font>
      <sz val="14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6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4" fontId="8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 horizontal="left" vertical="center"/>
    </xf>
    <xf numFmtId="4" fontId="1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4" fillId="0" borderId="25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4" fontId="8" fillId="0" borderId="25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1" fillId="0" borderId="2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172" fontId="8" fillId="0" borderId="19" xfId="0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pane ySplit="12" topLeftCell="A50" activePane="bottomLeft" state="frozen"/>
      <selection pane="topLeft" activeCell="A1" sqref="A1"/>
      <selection pane="bottomLeft" activeCell="H56" sqref="H55:H56"/>
    </sheetView>
  </sheetViews>
  <sheetFormatPr defaultColWidth="9.00390625" defaultRowHeight="12.75"/>
  <cols>
    <col min="1" max="1" width="78.00390625" style="2" customWidth="1"/>
    <col min="2" max="2" width="30.375" style="63" customWidth="1"/>
    <col min="3" max="3" width="15.75390625" style="45" customWidth="1"/>
    <col min="4" max="4" width="9.25390625" style="0" hidden="1" customWidth="1"/>
  </cols>
  <sheetData>
    <row r="1" spans="1:4" s="7" customFormat="1" ht="15">
      <c r="A1" s="123" t="s">
        <v>109</v>
      </c>
      <c r="B1" s="123"/>
      <c r="C1" s="123"/>
      <c r="D1" s="123"/>
    </row>
    <row r="2" spans="1:4" s="7" customFormat="1" ht="12.75" customHeight="1">
      <c r="A2" s="124" t="s">
        <v>113</v>
      </c>
      <c r="B2" s="124"/>
      <c r="C2" s="124"/>
      <c r="D2" s="124"/>
    </row>
    <row r="3" spans="1:4" s="7" customFormat="1" ht="61.5" customHeight="1">
      <c r="A3" s="125" t="s">
        <v>125</v>
      </c>
      <c r="B3" s="126"/>
      <c r="C3" s="126"/>
      <c r="D3" s="126"/>
    </row>
    <row r="4" spans="1:4" s="7" customFormat="1" ht="15">
      <c r="A4" s="127" t="s">
        <v>126</v>
      </c>
      <c r="B4" s="127"/>
      <c r="C4" s="127"/>
      <c r="D4" s="127"/>
    </row>
    <row r="5" spans="1:4" s="7" customFormat="1" ht="15">
      <c r="A5" s="127" t="s">
        <v>129</v>
      </c>
      <c r="B5" s="127"/>
      <c r="C5" s="127"/>
      <c r="D5" s="127"/>
    </row>
    <row r="6" spans="1:4" s="7" customFormat="1" ht="15">
      <c r="A6" s="132" t="s">
        <v>127</v>
      </c>
      <c r="B6" s="129"/>
      <c r="C6" s="129"/>
      <c r="D6" s="108"/>
    </row>
    <row r="7" spans="1:4" s="7" customFormat="1" ht="15">
      <c r="A7" s="122"/>
      <c r="B7" s="129" t="s">
        <v>130</v>
      </c>
      <c r="C7" s="129"/>
      <c r="D7" s="108"/>
    </row>
    <row r="8" spans="1:3" s="7" customFormat="1" ht="15">
      <c r="A8" s="131" t="s">
        <v>122</v>
      </c>
      <c r="B8" s="131"/>
      <c r="C8" s="131"/>
    </row>
    <row r="9" spans="1:3" s="7" customFormat="1" ht="15">
      <c r="A9" s="131" t="s">
        <v>117</v>
      </c>
      <c r="B9" s="131"/>
      <c r="C9" s="131"/>
    </row>
    <row r="10" spans="1:3" s="7" customFormat="1" ht="15">
      <c r="A10" s="131" t="s">
        <v>114</v>
      </c>
      <c r="B10" s="131"/>
      <c r="C10" s="131"/>
    </row>
    <row r="11" spans="1:3" s="1" customFormat="1" ht="15" thickBot="1">
      <c r="A11" s="6"/>
      <c r="B11" s="49"/>
      <c r="C11" s="33"/>
    </row>
    <row r="12" spans="1:3" ht="12.75">
      <c r="A12" s="9" t="s">
        <v>5</v>
      </c>
      <c r="B12" s="50" t="s">
        <v>2</v>
      </c>
      <c r="C12" s="34" t="s">
        <v>9</v>
      </c>
    </row>
    <row r="13" spans="1:3" ht="15.75">
      <c r="A13" s="32" t="s">
        <v>44</v>
      </c>
      <c r="B13" s="51"/>
      <c r="C13" s="117">
        <f>C66</f>
        <v>5274920</v>
      </c>
    </row>
    <row r="14" spans="1:3" s="3" customFormat="1" ht="15.75">
      <c r="A14" s="10" t="s">
        <v>45</v>
      </c>
      <c r="B14" s="52" t="s">
        <v>47</v>
      </c>
      <c r="C14" s="115">
        <f>C15+C25+C34+C38+C49+C32+C41+C30+C44+C20</f>
        <v>4079650</v>
      </c>
    </row>
    <row r="15" spans="1:3" s="4" customFormat="1" ht="15">
      <c r="A15" s="11" t="s">
        <v>1</v>
      </c>
      <c r="B15" s="53" t="s">
        <v>48</v>
      </c>
      <c r="C15" s="114">
        <f>C16</f>
        <v>2967000</v>
      </c>
    </row>
    <row r="16" spans="1:3" s="5" customFormat="1" ht="14.25">
      <c r="A16" s="12" t="s">
        <v>7</v>
      </c>
      <c r="B16" s="54" t="s">
        <v>49</v>
      </c>
      <c r="C16" s="116">
        <f>SUM(C17:C19)</f>
        <v>2967000</v>
      </c>
    </row>
    <row r="17" spans="1:7" s="5" customFormat="1" ht="73.5">
      <c r="A17" s="13" t="s">
        <v>14</v>
      </c>
      <c r="B17" s="55" t="s">
        <v>50</v>
      </c>
      <c r="C17" s="121">
        <v>2967000</v>
      </c>
      <c r="G17" s="48"/>
    </row>
    <row r="18" spans="1:3" s="5" customFormat="1" ht="42.75">
      <c r="A18" s="13" t="s">
        <v>15</v>
      </c>
      <c r="B18" s="55" t="s">
        <v>51</v>
      </c>
      <c r="C18" s="37">
        <v>0</v>
      </c>
    </row>
    <row r="19" spans="1:3" s="5" customFormat="1" ht="85.5">
      <c r="A19" s="14" t="s">
        <v>17</v>
      </c>
      <c r="B19" s="55" t="s">
        <v>52</v>
      </c>
      <c r="C19" s="37">
        <v>0</v>
      </c>
    </row>
    <row r="20" spans="1:3" s="8" customFormat="1" ht="28.5">
      <c r="A20" s="15" t="s">
        <v>18</v>
      </c>
      <c r="B20" s="56" t="s">
        <v>53</v>
      </c>
      <c r="C20" s="111">
        <f>SUM(C21:C24)</f>
        <v>155650</v>
      </c>
    </row>
    <row r="21" spans="1:3" s="5" customFormat="1" ht="57">
      <c r="A21" s="14" t="s">
        <v>19</v>
      </c>
      <c r="B21" s="55" t="s">
        <v>54</v>
      </c>
      <c r="C21" s="38">
        <v>70370</v>
      </c>
    </row>
    <row r="22" spans="1:3" s="5" customFormat="1" ht="71.25">
      <c r="A22" s="14" t="s">
        <v>20</v>
      </c>
      <c r="B22" s="55" t="s">
        <v>55</v>
      </c>
      <c r="C22" s="38">
        <v>390</v>
      </c>
    </row>
    <row r="23" spans="1:3" s="5" customFormat="1" ht="57">
      <c r="A23" s="14" t="s">
        <v>21</v>
      </c>
      <c r="B23" s="55" t="s">
        <v>56</v>
      </c>
      <c r="C23" s="38">
        <v>93710</v>
      </c>
    </row>
    <row r="24" spans="1:3" s="5" customFormat="1" ht="57">
      <c r="A24" s="14" t="s">
        <v>22</v>
      </c>
      <c r="B24" s="55" t="s">
        <v>57</v>
      </c>
      <c r="C24" s="38">
        <v>-8820</v>
      </c>
    </row>
    <row r="25" spans="1:3" s="4" customFormat="1" ht="15">
      <c r="A25" s="16" t="s">
        <v>3</v>
      </c>
      <c r="B25" s="53" t="s">
        <v>58</v>
      </c>
      <c r="C25" s="114">
        <f>C26+C27</f>
        <v>957000</v>
      </c>
    </row>
    <row r="26" spans="1:3" s="1" customFormat="1" ht="42.75">
      <c r="A26" s="17" t="s">
        <v>10</v>
      </c>
      <c r="B26" s="54" t="s">
        <v>59</v>
      </c>
      <c r="C26" s="39"/>
    </row>
    <row r="27" spans="1:3" s="1" customFormat="1" ht="14.25">
      <c r="A27" s="26" t="s">
        <v>0</v>
      </c>
      <c r="B27" s="54" t="s">
        <v>60</v>
      </c>
      <c r="C27" s="113">
        <f>C28+C29</f>
        <v>957000</v>
      </c>
    </row>
    <row r="28" spans="1:3" s="5" customFormat="1" ht="57">
      <c r="A28" s="27" t="s">
        <v>27</v>
      </c>
      <c r="B28" s="55" t="s">
        <v>61</v>
      </c>
      <c r="C28" s="112">
        <v>957000</v>
      </c>
    </row>
    <row r="29" spans="1:3" s="5" customFormat="1" ht="57">
      <c r="A29" s="27" t="s">
        <v>26</v>
      </c>
      <c r="B29" s="55" t="s">
        <v>62</v>
      </c>
      <c r="C29" s="38"/>
    </row>
    <row r="30" spans="1:3" s="8" customFormat="1" ht="14.25">
      <c r="A30" s="18" t="s">
        <v>16</v>
      </c>
      <c r="B30" s="56" t="s">
        <v>63</v>
      </c>
      <c r="C30" s="40">
        <f>C31</f>
        <v>0</v>
      </c>
    </row>
    <row r="31" spans="1:3" s="5" customFormat="1" ht="57">
      <c r="A31" s="13" t="s">
        <v>28</v>
      </c>
      <c r="B31" s="55" t="s">
        <v>64</v>
      </c>
      <c r="C31" s="37"/>
    </row>
    <row r="32" spans="1:3" s="4" customFormat="1" ht="30">
      <c r="A32" s="16" t="s">
        <v>11</v>
      </c>
      <c r="B32" s="53" t="s">
        <v>65</v>
      </c>
      <c r="C32" s="35">
        <f>C33</f>
        <v>0</v>
      </c>
    </row>
    <row r="33" spans="1:3" s="5" customFormat="1" ht="28.5">
      <c r="A33" s="13" t="s">
        <v>43</v>
      </c>
      <c r="B33" s="55" t="s">
        <v>66</v>
      </c>
      <c r="C33" s="37">
        <v>0</v>
      </c>
    </row>
    <row r="34" spans="1:3" s="4" customFormat="1" ht="30">
      <c r="A34" s="19" t="s">
        <v>12</v>
      </c>
      <c r="B34" s="57" t="s">
        <v>67</v>
      </c>
      <c r="C34" s="41">
        <f>SUM(C35:C36)</f>
        <v>0</v>
      </c>
    </row>
    <row r="35" spans="1:3" s="5" customFormat="1" ht="57">
      <c r="A35" s="13" t="s">
        <v>29</v>
      </c>
      <c r="B35" s="55" t="s">
        <v>68</v>
      </c>
      <c r="C35" s="37">
        <v>0</v>
      </c>
    </row>
    <row r="36" spans="1:6" s="5" customFormat="1" ht="57">
      <c r="A36" s="13" t="s">
        <v>30</v>
      </c>
      <c r="B36" s="55" t="s">
        <v>69</v>
      </c>
      <c r="C36" s="37">
        <v>0</v>
      </c>
      <c r="F36" s="106"/>
    </row>
    <row r="37" spans="1:6" s="5" customFormat="1" ht="28.5">
      <c r="A37" s="66" t="s">
        <v>95</v>
      </c>
      <c r="B37" s="55" t="s">
        <v>94</v>
      </c>
      <c r="C37" s="67">
        <v>0</v>
      </c>
      <c r="F37" s="106"/>
    </row>
    <row r="38" spans="1:6" s="5" customFormat="1" ht="28.5">
      <c r="A38" s="68" t="s">
        <v>46</v>
      </c>
      <c r="B38" s="56" t="s">
        <v>70</v>
      </c>
      <c r="C38" s="69">
        <f>C39+C40</f>
        <v>0</v>
      </c>
      <c r="F38" s="106"/>
    </row>
    <row r="39" spans="1:6" s="4" customFormat="1" ht="28.5">
      <c r="A39" s="70" t="s">
        <v>31</v>
      </c>
      <c r="B39" s="58" t="s">
        <v>71</v>
      </c>
      <c r="C39" s="71"/>
      <c r="F39" s="107"/>
    </row>
    <row r="40" spans="1:6" s="4" customFormat="1" ht="28.5">
      <c r="A40" s="70" t="s">
        <v>97</v>
      </c>
      <c r="B40" s="58" t="s">
        <v>96</v>
      </c>
      <c r="C40" s="71">
        <v>0</v>
      </c>
      <c r="F40" s="106"/>
    </row>
    <row r="41" spans="1:6" s="4" customFormat="1" ht="30">
      <c r="A41" s="72" t="s">
        <v>13</v>
      </c>
      <c r="B41" s="53" t="s">
        <v>72</v>
      </c>
      <c r="C41" s="73">
        <f>SUM(C42:C43)</f>
        <v>0</v>
      </c>
      <c r="F41" s="107"/>
    </row>
    <row r="42" spans="1:6" s="4" customFormat="1" ht="42.75">
      <c r="A42" s="17" t="s">
        <v>32</v>
      </c>
      <c r="B42" s="54" t="s">
        <v>73</v>
      </c>
      <c r="C42" s="36">
        <v>0</v>
      </c>
      <c r="F42" s="107"/>
    </row>
    <row r="43" spans="1:6" s="4" customFormat="1" ht="71.25">
      <c r="A43" s="17" t="s">
        <v>33</v>
      </c>
      <c r="B43" s="54" t="s">
        <v>74</v>
      </c>
      <c r="C43" s="36">
        <v>0</v>
      </c>
      <c r="F43" s="107"/>
    </row>
    <row r="44" spans="1:6" s="4" customFormat="1" ht="30">
      <c r="A44" s="16" t="s">
        <v>8</v>
      </c>
      <c r="B44" s="53" t="s">
        <v>75</v>
      </c>
      <c r="C44" s="35">
        <f>SUM(C45:C48)</f>
        <v>0</v>
      </c>
      <c r="F44" s="107"/>
    </row>
    <row r="45" spans="1:6" s="1" customFormat="1" ht="57">
      <c r="A45" s="17" t="s">
        <v>93</v>
      </c>
      <c r="B45" s="54" t="s">
        <v>92</v>
      </c>
      <c r="C45" s="36">
        <v>0</v>
      </c>
      <c r="F45" s="106"/>
    </row>
    <row r="46" spans="1:6" s="1" customFormat="1" ht="57">
      <c r="A46" s="29" t="s">
        <v>99</v>
      </c>
      <c r="B46" s="54" t="s">
        <v>98</v>
      </c>
      <c r="C46" s="36">
        <v>0</v>
      </c>
      <c r="F46" s="106"/>
    </row>
    <row r="47" spans="1:6" s="1" customFormat="1" ht="42.75">
      <c r="A47" s="29" t="s">
        <v>101</v>
      </c>
      <c r="B47" s="54" t="s">
        <v>100</v>
      </c>
      <c r="C47" s="36">
        <v>0</v>
      </c>
      <c r="F47" s="106"/>
    </row>
    <row r="48" spans="1:6" s="5" customFormat="1" ht="42.75">
      <c r="A48" s="20" t="s">
        <v>103</v>
      </c>
      <c r="B48" s="58" t="s">
        <v>102</v>
      </c>
      <c r="C48" s="37">
        <v>0</v>
      </c>
      <c r="F48" s="106"/>
    </row>
    <row r="49" spans="1:6" s="4" customFormat="1" ht="15">
      <c r="A49" s="11" t="s">
        <v>4</v>
      </c>
      <c r="B49" s="53" t="s">
        <v>76</v>
      </c>
      <c r="C49" s="35">
        <f>C50</f>
        <v>0</v>
      </c>
      <c r="F49" s="107"/>
    </row>
    <row r="50" spans="1:3" s="5" customFormat="1" ht="14.25">
      <c r="A50" s="31" t="s">
        <v>34</v>
      </c>
      <c r="B50" s="58" t="s">
        <v>77</v>
      </c>
      <c r="C50" s="37">
        <v>0</v>
      </c>
    </row>
    <row r="51" spans="1:3" s="4" customFormat="1" ht="15">
      <c r="A51" s="21" t="s">
        <v>25</v>
      </c>
      <c r="B51" s="59" t="s">
        <v>78</v>
      </c>
      <c r="C51" s="118">
        <f>C52+C62</f>
        <v>1195270</v>
      </c>
    </row>
    <row r="52" spans="1:3" s="1" customFormat="1" ht="30">
      <c r="A52" s="25" t="s">
        <v>23</v>
      </c>
      <c r="B52" s="60" t="s">
        <v>79</v>
      </c>
      <c r="C52" s="119">
        <f>SUM(C53:C61)</f>
        <v>1195270</v>
      </c>
    </row>
    <row r="53" spans="1:4" s="1" customFormat="1" ht="28.5">
      <c r="A53" s="109" t="s">
        <v>105</v>
      </c>
      <c r="B53" s="61" t="s">
        <v>106</v>
      </c>
      <c r="C53" s="43">
        <v>658670</v>
      </c>
      <c r="D53" s="1">
        <v>3424520</v>
      </c>
    </row>
    <row r="54" spans="1:3" s="1" customFormat="1" ht="28.5">
      <c r="A54" s="110" t="s">
        <v>112</v>
      </c>
      <c r="B54" s="61" t="s">
        <v>80</v>
      </c>
      <c r="C54" s="43">
        <v>0</v>
      </c>
    </row>
    <row r="55" spans="1:3" s="1" customFormat="1" ht="28.5">
      <c r="A55" s="22" t="s">
        <v>35</v>
      </c>
      <c r="B55" s="61" t="s">
        <v>81</v>
      </c>
      <c r="C55" s="43">
        <v>0</v>
      </c>
    </row>
    <row r="56" spans="1:3" s="1" customFormat="1" ht="28.5">
      <c r="A56" s="64" t="s">
        <v>90</v>
      </c>
      <c r="B56" s="61" t="s">
        <v>91</v>
      </c>
      <c r="C56" s="44">
        <v>0</v>
      </c>
    </row>
    <row r="57" spans="1:4" s="1" customFormat="1" ht="14.25">
      <c r="A57" s="22" t="s">
        <v>36</v>
      </c>
      <c r="B57" s="61" t="s">
        <v>82</v>
      </c>
      <c r="C57" s="43">
        <v>300000</v>
      </c>
      <c r="D57" s="1">
        <v>262280</v>
      </c>
    </row>
    <row r="58" spans="1:3" s="1" customFormat="1" ht="28.5">
      <c r="A58" s="95" t="s">
        <v>107</v>
      </c>
      <c r="B58" s="54" t="s">
        <v>108</v>
      </c>
      <c r="C58" s="43">
        <v>0</v>
      </c>
    </row>
    <row r="59" spans="1:3" s="1" customFormat="1" ht="28.5">
      <c r="A59" s="22" t="s">
        <v>42</v>
      </c>
      <c r="B59" s="61" t="s">
        <v>83</v>
      </c>
      <c r="C59" s="43">
        <v>27300</v>
      </c>
    </row>
    <row r="60" spans="1:4" s="1" customFormat="1" ht="28.5">
      <c r="A60" s="22" t="s">
        <v>37</v>
      </c>
      <c r="B60" s="61" t="s">
        <v>84</v>
      </c>
      <c r="C60" s="43">
        <v>700</v>
      </c>
      <c r="D60" s="1">
        <v>81400</v>
      </c>
    </row>
    <row r="61" spans="1:3" s="1" customFormat="1" ht="28.5">
      <c r="A61" s="23" t="s">
        <v>38</v>
      </c>
      <c r="B61" s="54" t="s">
        <v>85</v>
      </c>
      <c r="C61" s="43">
        <v>208600</v>
      </c>
    </row>
    <row r="62" spans="1:3" s="1" customFormat="1" ht="15">
      <c r="A62" s="25" t="s">
        <v>24</v>
      </c>
      <c r="B62" s="60" t="s">
        <v>86</v>
      </c>
      <c r="C62" s="42">
        <f>C63+C64</f>
        <v>0</v>
      </c>
    </row>
    <row r="63" spans="1:3" s="1" customFormat="1" ht="28.5">
      <c r="A63" s="22" t="s">
        <v>39</v>
      </c>
      <c r="B63" s="61" t="s">
        <v>87</v>
      </c>
      <c r="C63" s="44">
        <v>0</v>
      </c>
    </row>
    <row r="64" spans="1:3" s="1" customFormat="1" ht="14.25">
      <c r="A64" s="22" t="s">
        <v>40</v>
      </c>
      <c r="B64" s="61" t="s">
        <v>88</v>
      </c>
      <c r="C64" s="43">
        <v>0</v>
      </c>
    </row>
    <row r="65" spans="1:3" s="4" customFormat="1" ht="71.25">
      <c r="A65" s="22" t="s">
        <v>41</v>
      </c>
      <c r="B65" s="61" t="s">
        <v>89</v>
      </c>
      <c r="C65" s="43">
        <v>0</v>
      </c>
    </row>
    <row r="66" spans="1:3" ht="15.75" thickBot="1">
      <c r="A66" s="24" t="s">
        <v>6</v>
      </c>
      <c r="B66" s="62"/>
      <c r="C66" s="120">
        <f>C14+C51</f>
        <v>5274920</v>
      </c>
    </row>
    <row r="69" spans="1:3" ht="18.75">
      <c r="A69" s="47" t="s">
        <v>115</v>
      </c>
      <c r="B69" s="128" t="s">
        <v>116</v>
      </c>
      <c r="C69" s="128"/>
    </row>
    <row r="70" spans="1:3" ht="45" customHeight="1">
      <c r="A70" s="65"/>
      <c r="B70" s="130"/>
      <c r="C70" s="130"/>
    </row>
    <row r="71" spans="1:3" ht="12.75">
      <c r="A71" s="30"/>
      <c r="B71" s="30"/>
      <c r="C71" s="46"/>
    </row>
    <row r="72" spans="1:3" ht="12.75">
      <c r="A72" s="30"/>
      <c r="B72" s="30"/>
      <c r="C72" s="46"/>
    </row>
    <row r="73" spans="1:3" ht="12.75">
      <c r="A73" s="28"/>
      <c r="B73" s="30"/>
      <c r="C73" s="46"/>
    </row>
    <row r="74" spans="1:3" ht="12.75">
      <c r="A74" s="28"/>
      <c r="B74" s="30"/>
      <c r="C74" s="46"/>
    </row>
    <row r="75" spans="1:3" ht="12.75">
      <c r="A75" s="28"/>
      <c r="B75" s="30"/>
      <c r="C75" s="46"/>
    </row>
    <row r="76" spans="1:3" ht="12.75">
      <c r="A76" s="28"/>
      <c r="B76" s="30"/>
      <c r="C76" s="46"/>
    </row>
    <row r="77" spans="1:3" ht="12.75">
      <c r="A77" s="28"/>
      <c r="B77" s="30"/>
      <c r="C77" s="46"/>
    </row>
    <row r="78" spans="1:3" ht="12.75">
      <c r="A78" s="28"/>
      <c r="B78" s="30"/>
      <c r="C78" s="46"/>
    </row>
    <row r="79" spans="1:3" ht="12.75">
      <c r="A79" s="28"/>
      <c r="B79" s="30"/>
      <c r="C79" s="46"/>
    </row>
    <row r="80" spans="1:3" ht="12.75">
      <c r="A80" s="28"/>
      <c r="B80" s="30"/>
      <c r="C80" s="46"/>
    </row>
  </sheetData>
  <sheetProtection/>
  <mergeCells count="12">
    <mergeCell ref="B70:C70"/>
    <mergeCell ref="A8:C8"/>
    <mergeCell ref="A10:C10"/>
    <mergeCell ref="A9:C9"/>
    <mergeCell ref="A5:D5"/>
    <mergeCell ref="A6:C6"/>
    <mergeCell ref="A1:D1"/>
    <mergeCell ref="A2:D2"/>
    <mergeCell ref="A3:D3"/>
    <mergeCell ref="A4:D4"/>
    <mergeCell ref="B69:C69"/>
    <mergeCell ref="B7:C7"/>
  </mergeCells>
  <printOptions/>
  <pageMargins left="1.4566929133858268" right="0.31496062992125984" top="0.35433070866141736" bottom="0.3937007874015748" header="0.1968503937007874" footer="0.2362204724409449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78.00390625" style="2" customWidth="1"/>
    <col min="2" max="2" width="30.375" style="63" customWidth="1"/>
    <col min="3" max="3" width="13.375" style="45" bestFit="1" customWidth="1"/>
    <col min="4" max="4" width="9.25390625" style="0" hidden="1" customWidth="1"/>
    <col min="5" max="5" width="13.375" style="45" bestFit="1" customWidth="1"/>
  </cols>
  <sheetData>
    <row r="1" spans="2:5" s="7" customFormat="1" ht="15">
      <c r="B1" s="123" t="s">
        <v>124</v>
      </c>
      <c r="C1" s="123"/>
      <c r="D1" s="123"/>
      <c r="E1" s="123"/>
    </row>
    <row r="2" spans="1:5" s="7" customFormat="1" ht="15">
      <c r="A2" s="137" t="s">
        <v>118</v>
      </c>
      <c r="B2" s="136"/>
      <c r="C2" s="136"/>
      <c r="D2" s="136"/>
      <c r="E2" s="136"/>
    </row>
    <row r="3" spans="2:5" s="7" customFormat="1" ht="43.5" customHeight="1">
      <c r="B3" s="125" t="s">
        <v>120</v>
      </c>
      <c r="C3" s="126"/>
      <c r="D3" s="126"/>
      <c r="E3" s="126"/>
    </row>
    <row r="4" spans="1:5" s="7" customFormat="1" ht="15">
      <c r="A4" s="135" t="s">
        <v>123</v>
      </c>
      <c r="B4" s="136"/>
      <c r="C4" s="136"/>
      <c r="D4" s="136"/>
      <c r="E4" s="136"/>
    </row>
    <row r="5" spans="2:4" s="7" customFormat="1" ht="15.75">
      <c r="B5" s="133"/>
      <c r="C5" s="134"/>
      <c r="D5" s="134"/>
    </row>
    <row r="6" spans="1:3" s="7" customFormat="1" ht="15">
      <c r="A6" s="131"/>
      <c r="B6" s="131"/>
      <c r="C6" s="131"/>
    </row>
    <row r="7" spans="1:3" s="7" customFormat="1" ht="15">
      <c r="A7" s="131" t="s">
        <v>128</v>
      </c>
      <c r="B7" s="131"/>
      <c r="C7" s="131"/>
    </row>
    <row r="8" spans="1:3" s="7" customFormat="1" ht="15">
      <c r="A8" s="131" t="s">
        <v>111</v>
      </c>
      <c r="B8" s="131"/>
      <c r="C8" s="131"/>
    </row>
    <row r="9" spans="1:5" s="1" customFormat="1" ht="14.25">
      <c r="A9" s="6"/>
      <c r="B9" s="49"/>
      <c r="C9" s="33"/>
      <c r="E9" s="33"/>
    </row>
    <row r="10" spans="1:5" ht="25.5">
      <c r="A10" s="75" t="s">
        <v>5</v>
      </c>
      <c r="B10" s="76" t="s">
        <v>2</v>
      </c>
      <c r="C10" s="77" t="s">
        <v>110</v>
      </c>
      <c r="D10" s="78"/>
      <c r="E10" s="77" t="s">
        <v>119</v>
      </c>
    </row>
    <row r="11" spans="1:5" ht="15.75">
      <c r="A11" s="79" t="s">
        <v>44</v>
      </c>
      <c r="B11" s="76"/>
      <c r="C11" s="80">
        <f>C63</f>
        <v>4224.450000000001</v>
      </c>
      <c r="D11" s="81"/>
      <c r="E11" s="80">
        <f>E63</f>
        <v>4365.950000000001</v>
      </c>
    </row>
    <row r="12" spans="1:5" ht="15.75">
      <c r="A12" s="82" t="s">
        <v>45</v>
      </c>
      <c r="B12" s="83" t="s">
        <v>47</v>
      </c>
      <c r="C12" s="84">
        <f>C13+C23+C32+C36+C47+C30+C39+C28+C42+C18</f>
        <v>3421.0000000000005</v>
      </c>
      <c r="D12" s="85"/>
      <c r="E12" s="84">
        <f>E13+E23+E32+E36+E47+E30+E39+E28+E42+E18</f>
        <v>3557.8</v>
      </c>
    </row>
    <row r="13" spans="1:5" s="3" customFormat="1" ht="15.75">
      <c r="A13" s="72" t="s">
        <v>1</v>
      </c>
      <c r="B13" s="53" t="s">
        <v>48</v>
      </c>
      <c r="C13" s="73">
        <f>C14</f>
        <v>2928.3</v>
      </c>
      <c r="D13" s="86"/>
      <c r="E13" s="73">
        <f>E14</f>
        <v>3045.4</v>
      </c>
    </row>
    <row r="14" spans="1:5" s="4" customFormat="1" ht="15">
      <c r="A14" s="87" t="s">
        <v>7</v>
      </c>
      <c r="B14" s="54" t="s">
        <v>49</v>
      </c>
      <c r="C14" s="88">
        <f>SUM(C15:C17)</f>
        <v>2928.3</v>
      </c>
      <c r="D14" s="89"/>
      <c r="E14" s="88">
        <f>SUM(E15:E17)</f>
        <v>3045.4</v>
      </c>
    </row>
    <row r="15" spans="1:5" s="5" customFormat="1" ht="73.5">
      <c r="A15" s="66" t="s">
        <v>104</v>
      </c>
      <c r="B15" s="55" t="s">
        <v>50</v>
      </c>
      <c r="C15" s="67">
        <v>2928.3</v>
      </c>
      <c r="D15" s="74"/>
      <c r="E15" s="67">
        <v>3045.4</v>
      </c>
    </row>
    <row r="16" spans="1:7" s="5" customFormat="1" ht="42.75">
      <c r="A16" s="66" t="s">
        <v>15</v>
      </c>
      <c r="B16" s="55" t="s">
        <v>51</v>
      </c>
      <c r="C16" s="67"/>
      <c r="D16" s="74"/>
      <c r="E16" s="67"/>
      <c r="G16" s="48"/>
    </row>
    <row r="17" spans="1:5" s="5" customFormat="1" ht="85.5">
      <c r="A17" s="90" t="s">
        <v>17</v>
      </c>
      <c r="B17" s="55" t="s">
        <v>52</v>
      </c>
      <c r="C17" s="67"/>
      <c r="D17" s="74"/>
      <c r="E17" s="67"/>
    </row>
    <row r="18" spans="1:5" s="5" customFormat="1" ht="28.5">
      <c r="A18" s="91" t="s">
        <v>18</v>
      </c>
      <c r="B18" s="56" t="s">
        <v>53</v>
      </c>
      <c r="C18" s="92">
        <f>SUM(C19:C22)</f>
        <v>162.3</v>
      </c>
      <c r="D18" s="74"/>
      <c r="E18" s="92">
        <f>SUM(E19:E22)</f>
        <v>168.8</v>
      </c>
    </row>
    <row r="19" spans="1:5" s="8" customFormat="1" ht="57">
      <c r="A19" s="90" t="s">
        <v>19</v>
      </c>
      <c r="B19" s="55" t="s">
        <v>54</v>
      </c>
      <c r="C19" s="93">
        <v>73.6</v>
      </c>
      <c r="D19" s="94"/>
      <c r="E19" s="93">
        <v>76.5</v>
      </c>
    </row>
    <row r="20" spans="1:5" s="5" customFormat="1" ht="71.25">
      <c r="A20" s="90" t="s">
        <v>20</v>
      </c>
      <c r="B20" s="55" t="s">
        <v>55</v>
      </c>
      <c r="C20" s="93">
        <v>0.4</v>
      </c>
      <c r="D20" s="74"/>
      <c r="E20" s="93">
        <v>0.4</v>
      </c>
    </row>
    <row r="21" spans="1:5" s="5" customFormat="1" ht="57">
      <c r="A21" s="90" t="s">
        <v>21</v>
      </c>
      <c r="B21" s="55" t="s">
        <v>56</v>
      </c>
      <c r="C21" s="93">
        <v>96.8</v>
      </c>
      <c r="D21" s="74"/>
      <c r="E21" s="93">
        <v>100.7</v>
      </c>
    </row>
    <row r="22" spans="1:5" s="5" customFormat="1" ht="57">
      <c r="A22" s="90" t="s">
        <v>22</v>
      </c>
      <c r="B22" s="55" t="s">
        <v>57</v>
      </c>
      <c r="C22" s="93">
        <v>-8.5</v>
      </c>
      <c r="D22" s="74"/>
      <c r="E22" s="93">
        <v>-8.8</v>
      </c>
    </row>
    <row r="23" spans="1:5" s="5" customFormat="1" ht="15">
      <c r="A23" s="72" t="s">
        <v>3</v>
      </c>
      <c r="B23" s="53" t="s">
        <v>58</v>
      </c>
      <c r="C23" s="73">
        <f>C24+C25</f>
        <v>330.4</v>
      </c>
      <c r="D23" s="74"/>
      <c r="E23" s="73">
        <f>E24+E25</f>
        <v>343.6</v>
      </c>
    </row>
    <row r="24" spans="1:5" s="4" customFormat="1" ht="42.75">
      <c r="A24" s="95" t="s">
        <v>10</v>
      </c>
      <c r="B24" s="54" t="s">
        <v>59</v>
      </c>
      <c r="C24" s="88">
        <v>0</v>
      </c>
      <c r="D24" s="89"/>
      <c r="E24" s="88">
        <v>0</v>
      </c>
    </row>
    <row r="25" spans="1:5" s="1" customFormat="1" ht="14.25">
      <c r="A25" s="96" t="s">
        <v>0</v>
      </c>
      <c r="B25" s="54" t="s">
        <v>60</v>
      </c>
      <c r="C25" s="97">
        <f>C26+C27</f>
        <v>330.4</v>
      </c>
      <c r="D25" s="98"/>
      <c r="E25" s="97">
        <f>E26+E27</f>
        <v>343.6</v>
      </c>
    </row>
    <row r="26" spans="1:5" s="1" customFormat="1" ht="57">
      <c r="A26" s="99" t="s">
        <v>27</v>
      </c>
      <c r="B26" s="55" t="s">
        <v>61</v>
      </c>
      <c r="C26" s="93">
        <v>330.4</v>
      </c>
      <c r="D26" s="98"/>
      <c r="E26" s="93">
        <v>343.6</v>
      </c>
    </row>
    <row r="27" spans="1:5" s="5" customFormat="1" ht="57">
      <c r="A27" s="99" t="s">
        <v>26</v>
      </c>
      <c r="B27" s="55" t="s">
        <v>62</v>
      </c>
      <c r="C27" s="93">
        <v>0</v>
      </c>
      <c r="D27" s="93">
        <v>738</v>
      </c>
      <c r="E27" s="93">
        <v>0</v>
      </c>
    </row>
    <row r="28" spans="1:5" s="5" customFormat="1" ht="14.25">
      <c r="A28" s="68" t="s">
        <v>16</v>
      </c>
      <c r="B28" s="56" t="s">
        <v>63</v>
      </c>
      <c r="C28" s="69">
        <f>C29</f>
        <v>0</v>
      </c>
      <c r="D28" s="93">
        <v>900</v>
      </c>
      <c r="E28" s="69">
        <f>E29</f>
        <v>0</v>
      </c>
    </row>
    <row r="29" spans="1:5" s="8" customFormat="1" ht="57">
      <c r="A29" s="66" t="s">
        <v>28</v>
      </c>
      <c r="B29" s="55" t="s">
        <v>64</v>
      </c>
      <c r="C29" s="67">
        <v>0</v>
      </c>
      <c r="D29" s="94"/>
      <c r="E29" s="67">
        <v>0</v>
      </c>
    </row>
    <row r="30" spans="1:5" s="5" customFormat="1" ht="30">
      <c r="A30" s="72" t="s">
        <v>11</v>
      </c>
      <c r="B30" s="53" t="s">
        <v>65</v>
      </c>
      <c r="C30" s="73">
        <f>C31</f>
        <v>0</v>
      </c>
      <c r="D30" s="74"/>
      <c r="E30" s="73">
        <f>E31</f>
        <v>0</v>
      </c>
    </row>
    <row r="31" spans="1:5" s="4" customFormat="1" ht="28.5">
      <c r="A31" s="66" t="s">
        <v>43</v>
      </c>
      <c r="B31" s="55" t="s">
        <v>66</v>
      </c>
      <c r="C31" s="67">
        <v>0</v>
      </c>
      <c r="D31" s="89"/>
      <c r="E31" s="67">
        <v>0</v>
      </c>
    </row>
    <row r="32" spans="1:5" s="5" customFormat="1" ht="30">
      <c r="A32" s="72" t="s">
        <v>12</v>
      </c>
      <c r="B32" s="53" t="s">
        <v>67</v>
      </c>
      <c r="C32" s="73">
        <f>SUM(C33:C34)</f>
        <v>0</v>
      </c>
      <c r="D32" s="74"/>
      <c r="E32" s="73">
        <f>SUM(E33:E34)</f>
        <v>0</v>
      </c>
    </row>
    <row r="33" spans="1:5" s="4" customFormat="1" ht="57">
      <c r="A33" s="66" t="s">
        <v>29</v>
      </c>
      <c r="B33" s="55" t="s">
        <v>68</v>
      </c>
      <c r="C33" s="67">
        <v>0</v>
      </c>
      <c r="D33" s="89"/>
      <c r="E33" s="67">
        <v>0</v>
      </c>
    </row>
    <row r="34" spans="1:5" s="5" customFormat="1" ht="57">
      <c r="A34" s="66" t="s">
        <v>30</v>
      </c>
      <c r="B34" s="55" t="s">
        <v>69</v>
      </c>
      <c r="C34" s="67">
        <v>0</v>
      </c>
      <c r="D34" s="74"/>
      <c r="E34" s="67">
        <v>0</v>
      </c>
    </row>
    <row r="35" spans="1:5" s="5" customFormat="1" ht="28.5">
      <c r="A35" s="66" t="s">
        <v>95</v>
      </c>
      <c r="B35" s="55" t="s">
        <v>94</v>
      </c>
      <c r="C35" s="67">
        <v>0</v>
      </c>
      <c r="D35" s="74"/>
      <c r="E35" s="67">
        <v>0</v>
      </c>
    </row>
    <row r="36" spans="1:5" s="5" customFormat="1" ht="28.5">
      <c r="A36" s="68" t="s">
        <v>46</v>
      </c>
      <c r="B36" s="56" t="s">
        <v>70</v>
      </c>
      <c r="C36" s="69">
        <f>C37+C38</f>
        <v>0</v>
      </c>
      <c r="D36" s="69">
        <f>D37+D38</f>
        <v>0</v>
      </c>
      <c r="E36" s="69">
        <f>E37+E38</f>
        <v>0</v>
      </c>
    </row>
    <row r="37" spans="1:5" s="5" customFormat="1" ht="28.5">
      <c r="A37" s="70" t="s">
        <v>31</v>
      </c>
      <c r="B37" s="58" t="s">
        <v>71</v>
      </c>
      <c r="C37" s="71">
        <v>0</v>
      </c>
      <c r="D37" s="74"/>
      <c r="E37" s="71">
        <v>0</v>
      </c>
    </row>
    <row r="38" spans="1:5" s="5" customFormat="1" ht="28.5">
      <c r="A38" s="70" t="s">
        <v>97</v>
      </c>
      <c r="B38" s="58" t="s">
        <v>96</v>
      </c>
      <c r="C38" s="71">
        <v>0</v>
      </c>
      <c r="D38" s="74"/>
      <c r="E38" s="71">
        <v>0</v>
      </c>
    </row>
    <row r="39" spans="1:5" s="4" customFormat="1" ht="30">
      <c r="A39" s="72" t="s">
        <v>13</v>
      </c>
      <c r="B39" s="53" t="s">
        <v>72</v>
      </c>
      <c r="C39" s="73">
        <f>SUM(C40:C41)</f>
        <v>0</v>
      </c>
      <c r="D39" s="89"/>
      <c r="E39" s="73">
        <f>SUM(E40:E41)</f>
        <v>0</v>
      </c>
    </row>
    <row r="40" spans="1:5" s="4" customFormat="1" ht="42.75">
      <c r="A40" s="95" t="s">
        <v>32</v>
      </c>
      <c r="B40" s="54" t="s">
        <v>73</v>
      </c>
      <c r="C40" s="88">
        <v>0</v>
      </c>
      <c r="D40" s="89"/>
      <c r="E40" s="88">
        <v>0</v>
      </c>
    </row>
    <row r="41" spans="1:5" s="4" customFormat="1" ht="71.25">
      <c r="A41" s="95" t="s">
        <v>33</v>
      </c>
      <c r="B41" s="54" t="s">
        <v>74</v>
      </c>
      <c r="C41" s="88">
        <v>0</v>
      </c>
      <c r="D41" s="89"/>
      <c r="E41" s="88">
        <v>0</v>
      </c>
    </row>
    <row r="42" spans="1:5" s="4" customFormat="1" ht="30">
      <c r="A42" s="72" t="s">
        <v>8</v>
      </c>
      <c r="B42" s="53" t="s">
        <v>75</v>
      </c>
      <c r="C42" s="73">
        <f>SUM(C43:C46)</f>
        <v>0</v>
      </c>
      <c r="D42" s="89"/>
      <c r="E42" s="73">
        <f>SUM(E43:E46)</f>
        <v>0</v>
      </c>
    </row>
    <row r="43" spans="1:5" s="4" customFormat="1" ht="57">
      <c r="A43" s="95" t="s">
        <v>99</v>
      </c>
      <c r="B43" s="54" t="s">
        <v>98</v>
      </c>
      <c r="C43" s="88">
        <v>0</v>
      </c>
      <c r="D43" s="89"/>
      <c r="E43" s="88">
        <v>0</v>
      </c>
    </row>
    <row r="44" spans="1:5" s="4" customFormat="1" ht="42.75">
      <c r="A44" s="95" t="s">
        <v>101</v>
      </c>
      <c r="B44" s="54" t="s">
        <v>100</v>
      </c>
      <c r="C44" s="88">
        <v>0</v>
      </c>
      <c r="D44" s="89"/>
      <c r="E44" s="88">
        <v>0</v>
      </c>
    </row>
    <row r="45" spans="1:5" s="1" customFormat="1" ht="57">
      <c r="A45" s="95" t="s">
        <v>93</v>
      </c>
      <c r="B45" s="54" t="s">
        <v>92</v>
      </c>
      <c r="C45" s="88">
        <v>0</v>
      </c>
      <c r="D45" s="98"/>
      <c r="E45" s="88">
        <v>0</v>
      </c>
    </row>
    <row r="46" spans="1:5" s="1" customFormat="1" ht="42.75">
      <c r="A46" s="70" t="s">
        <v>103</v>
      </c>
      <c r="B46" s="58" t="s">
        <v>102</v>
      </c>
      <c r="C46" s="67">
        <v>0</v>
      </c>
      <c r="D46" s="98"/>
      <c r="E46" s="67">
        <v>0</v>
      </c>
    </row>
    <row r="47" spans="1:5" s="5" customFormat="1" ht="15">
      <c r="A47" s="72" t="s">
        <v>4</v>
      </c>
      <c r="B47" s="53" t="s">
        <v>76</v>
      </c>
      <c r="C47" s="73">
        <f>C48</f>
        <v>0</v>
      </c>
      <c r="D47" s="74"/>
      <c r="E47" s="73">
        <f>E48</f>
        <v>0</v>
      </c>
    </row>
    <row r="48" spans="1:5" s="4" customFormat="1" ht="15">
      <c r="A48" s="70" t="s">
        <v>34</v>
      </c>
      <c r="B48" s="55" t="s">
        <v>77</v>
      </c>
      <c r="C48" s="67">
        <v>0</v>
      </c>
      <c r="D48" s="89"/>
      <c r="E48" s="67">
        <v>0</v>
      </c>
    </row>
    <row r="49" spans="1:5" s="5" customFormat="1" ht="15">
      <c r="A49" s="100" t="s">
        <v>25</v>
      </c>
      <c r="B49" s="53" t="s">
        <v>78</v>
      </c>
      <c r="C49" s="73">
        <f>C50+C59</f>
        <v>803.45</v>
      </c>
      <c r="D49" s="74"/>
      <c r="E49" s="73">
        <f>E50+E59</f>
        <v>808.1500000000001</v>
      </c>
    </row>
    <row r="50" spans="1:5" s="4" customFormat="1" ht="30">
      <c r="A50" s="101" t="s">
        <v>23</v>
      </c>
      <c r="B50" s="102" t="s">
        <v>79</v>
      </c>
      <c r="C50" s="103">
        <f>SUM(C51:C58)</f>
        <v>803.45</v>
      </c>
      <c r="D50" s="89"/>
      <c r="E50" s="103">
        <f>SUM(E51:E58)</f>
        <v>808.1500000000001</v>
      </c>
    </row>
    <row r="51" spans="1:5" s="1" customFormat="1" ht="28.5">
      <c r="A51" s="109" t="s">
        <v>105</v>
      </c>
      <c r="B51" s="54" t="s">
        <v>106</v>
      </c>
      <c r="C51" s="88">
        <v>299.55</v>
      </c>
      <c r="D51" s="98"/>
      <c r="E51" s="88">
        <v>296.95</v>
      </c>
    </row>
    <row r="52" spans="1:5" s="1" customFormat="1" ht="28.5">
      <c r="A52" s="110" t="s">
        <v>112</v>
      </c>
      <c r="B52" s="61" t="s">
        <v>80</v>
      </c>
      <c r="C52" s="88">
        <v>0</v>
      </c>
      <c r="D52" s="98"/>
      <c r="E52" s="88">
        <v>0</v>
      </c>
    </row>
    <row r="53" spans="1:5" s="1" customFormat="1" ht="28.5">
      <c r="A53" s="95" t="s">
        <v>35</v>
      </c>
      <c r="B53" s="54" t="s">
        <v>81</v>
      </c>
      <c r="C53" s="88">
        <v>0</v>
      </c>
      <c r="D53" s="98">
        <v>3424520</v>
      </c>
      <c r="E53" s="88">
        <v>0</v>
      </c>
    </row>
    <row r="54" spans="1:5" s="1" customFormat="1" ht="28.5">
      <c r="A54" s="104" t="s">
        <v>90</v>
      </c>
      <c r="B54" s="54" t="s">
        <v>91</v>
      </c>
      <c r="C54" s="97">
        <v>0</v>
      </c>
      <c r="D54" s="98"/>
      <c r="E54" s="97">
        <v>0</v>
      </c>
    </row>
    <row r="55" spans="1:5" s="1" customFormat="1" ht="14.25">
      <c r="A55" s="95" t="s">
        <v>36</v>
      </c>
      <c r="B55" s="54" t="s">
        <v>82</v>
      </c>
      <c r="C55" s="88">
        <v>300</v>
      </c>
      <c r="D55" s="98"/>
      <c r="E55" s="88">
        <v>300</v>
      </c>
    </row>
    <row r="56" spans="1:5" s="1" customFormat="1" ht="28.5">
      <c r="A56" s="95" t="s">
        <v>42</v>
      </c>
      <c r="B56" s="54" t="s">
        <v>83</v>
      </c>
      <c r="C56" s="88">
        <v>0</v>
      </c>
      <c r="D56" s="98">
        <v>262280</v>
      </c>
      <c r="E56" s="88">
        <v>0</v>
      </c>
    </row>
    <row r="57" spans="1:5" s="1" customFormat="1" ht="28.5">
      <c r="A57" s="95" t="s">
        <v>37</v>
      </c>
      <c r="B57" s="54" t="s">
        <v>84</v>
      </c>
      <c r="C57" s="88">
        <v>0.7</v>
      </c>
      <c r="D57" s="98"/>
      <c r="E57" s="88">
        <v>0.7</v>
      </c>
    </row>
    <row r="58" spans="1:5" s="1" customFormat="1" ht="28.5">
      <c r="A58" s="95" t="s">
        <v>38</v>
      </c>
      <c r="B58" s="54" t="s">
        <v>85</v>
      </c>
      <c r="C58" s="88">
        <v>203.2</v>
      </c>
      <c r="D58" s="98">
        <v>81400</v>
      </c>
      <c r="E58" s="88">
        <v>210.5</v>
      </c>
    </row>
    <row r="59" spans="1:5" s="1" customFormat="1" ht="15">
      <c r="A59" s="101" t="s">
        <v>24</v>
      </c>
      <c r="B59" s="102" t="s">
        <v>86</v>
      </c>
      <c r="C59" s="103">
        <f>C60+C61</f>
        <v>0</v>
      </c>
      <c r="D59" s="98"/>
      <c r="E59" s="103">
        <f>E60+E61</f>
        <v>0</v>
      </c>
    </row>
    <row r="60" spans="1:5" s="1" customFormat="1" ht="28.5">
      <c r="A60" s="95" t="s">
        <v>39</v>
      </c>
      <c r="B60" s="54" t="s">
        <v>87</v>
      </c>
      <c r="C60" s="97">
        <v>0</v>
      </c>
      <c r="D60" s="98"/>
      <c r="E60" s="97">
        <v>0</v>
      </c>
    </row>
    <row r="61" spans="1:5" s="1" customFormat="1" ht="14.25">
      <c r="A61" s="95" t="s">
        <v>40</v>
      </c>
      <c r="B61" s="54" t="s">
        <v>88</v>
      </c>
      <c r="C61" s="88">
        <v>0</v>
      </c>
      <c r="D61" s="98"/>
      <c r="E61" s="88">
        <v>0</v>
      </c>
    </row>
    <row r="62" spans="1:5" s="1" customFormat="1" ht="71.25">
      <c r="A62" s="95" t="s">
        <v>41</v>
      </c>
      <c r="B62" s="54" t="s">
        <v>89</v>
      </c>
      <c r="C62" s="88">
        <v>0</v>
      </c>
      <c r="D62" s="98"/>
      <c r="E62" s="88">
        <v>0</v>
      </c>
    </row>
    <row r="63" spans="1:5" s="4" customFormat="1" ht="15">
      <c r="A63" s="105" t="s">
        <v>6</v>
      </c>
      <c r="B63" s="53"/>
      <c r="C63" s="73">
        <f>C12+C49</f>
        <v>4224.450000000001</v>
      </c>
      <c r="D63" s="89"/>
      <c r="E63" s="73">
        <f>E12+E49</f>
        <v>4365.950000000001</v>
      </c>
    </row>
    <row r="65" spans="1:5" ht="37.5">
      <c r="A65" s="47" t="s">
        <v>121</v>
      </c>
      <c r="B65" s="128" t="s">
        <v>116</v>
      </c>
      <c r="C65" s="128"/>
      <c r="E65"/>
    </row>
    <row r="66" spans="1:3" s="1" customFormat="1" ht="50.25" customHeight="1">
      <c r="A66" s="65"/>
      <c r="B66" s="130"/>
      <c r="C66" s="130"/>
    </row>
    <row r="71" spans="1:5" ht="12.75">
      <c r="A71" s="30"/>
      <c r="B71" s="30"/>
      <c r="C71" s="46"/>
      <c r="E71" s="46"/>
    </row>
    <row r="72" spans="1:5" ht="12.75">
      <c r="A72" s="30"/>
      <c r="B72" s="30"/>
      <c r="C72" s="46"/>
      <c r="E72" s="46"/>
    </row>
    <row r="73" spans="1:5" ht="12.75">
      <c r="A73" s="28"/>
      <c r="B73" s="30"/>
      <c r="C73" s="46"/>
      <c r="E73" s="46"/>
    </row>
    <row r="74" spans="1:5" ht="12.75">
      <c r="A74" s="28"/>
      <c r="B74" s="30"/>
      <c r="C74" s="46"/>
      <c r="E74" s="46"/>
    </row>
    <row r="75" spans="1:5" ht="12.75">
      <c r="A75" s="28"/>
      <c r="B75" s="30"/>
      <c r="C75" s="46"/>
      <c r="E75" s="46"/>
    </row>
    <row r="76" spans="1:5" ht="12.75">
      <c r="A76" s="28"/>
      <c r="B76" s="30"/>
      <c r="C76" s="46"/>
      <c r="E76" s="46"/>
    </row>
    <row r="77" spans="1:5" ht="12.75">
      <c r="A77" s="28"/>
      <c r="B77" s="30"/>
      <c r="C77" s="46"/>
      <c r="E77" s="46"/>
    </row>
    <row r="78" spans="1:5" ht="12.75">
      <c r="A78" s="28"/>
      <c r="B78" s="30"/>
      <c r="C78" s="46"/>
      <c r="E78" s="46"/>
    </row>
    <row r="79" spans="1:5" ht="12.75">
      <c r="A79" s="28"/>
      <c r="B79" s="30"/>
      <c r="C79" s="46"/>
      <c r="E79" s="46"/>
    </row>
    <row r="80" spans="1:5" ht="12.75">
      <c r="A80" s="28"/>
      <c r="B80" s="30"/>
      <c r="C80" s="46"/>
      <c r="E80" s="46"/>
    </row>
  </sheetData>
  <sheetProtection/>
  <mergeCells count="10">
    <mergeCell ref="B65:C65"/>
    <mergeCell ref="B66:C66"/>
    <mergeCell ref="B5:D5"/>
    <mergeCell ref="A6:C6"/>
    <mergeCell ref="B1:E1"/>
    <mergeCell ref="B3:E3"/>
    <mergeCell ref="A7:C7"/>
    <mergeCell ref="A8:C8"/>
    <mergeCell ref="A4:E4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stanitskaya</dc:creator>
  <cp:keywords/>
  <dc:description/>
  <cp:lastModifiedBy>Admin</cp:lastModifiedBy>
  <cp:lastPrinted>2019-12-13T08:02:01Z</cp:lastPrinted>
  <dcterms:created xsi:type="dcterms:W3CDTF">2004-10-13T01:55:30Z</dcterms:created>
  <dcterms:modified xsi:type="dcterms:W3CDTF">2023-01-10T11:26:40Z</dcterms:modified>
  <cp:category/>
  <cp:version/>
  <cp:contentType/>
  <cp:contentStatus/>
</cp:coreProperties>
</file>